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esoria\Desktop\"/>
    </mc:Choice>
  </mc:AlternateContent>
  <bookViews>
    <workbookView xWindow="0" yWindow="0" windowWidth="20460" windowHeight="7680"/>
  </bookViews>
  <sheets>
    <sheet name="Hoja1" sheetId="1" r:id="rId1"/>
  </sheets>
  <externalReferences>
    <externalReference r:id="rId2"/>
  </externalReferences>
  <calcPr calcId="152511" iterate="1"/>
</workbook>
</file>

<file path=xl/calcChain.xml><?xml version="1.0" encoding="utf-8"?>
<calcChain xmlns="http://schemas.openxmlformats.org/spreadsheetml/2006/main">
  <c r="B181" i="1" l="1"/>
  <c r="A181" i="1"/>
  <c r="B180" i="1"/>
  <c r="A180" i="1"/>
  <c r="B179" i="1"/>
  <c r="A179" i="1"/>
  <c r="B178" i="1"/>
  <c r="A178" i="1"/>
  <c r="B174" i="1"/>
  <c r="A174" i="1"/>
  <c r="B173" i="1"/>
  <c r="A173" i="1"/>
  <c r="B172" i="1"/>
  <c r="A172" i="1"/>
  <c r="E123" i="1" l="1"/>
  <c r="E126" i="1"/>
  <c r="E130" i="1"/>
  <c r="E132" i="1"/>
  <c r="F122" i="1"/>
  <c r="F120" i="1"/>
  <c r="F118" i="1"/>
  <c r="F117" i="1"/>
  <c r="F115" i="1"/>
  <c r="E113" i="1"/>
  <c r="F112" i="1"/>
  <c r="F108" i="1"/>
  <c r="F107" i="1"/>
  <c r="F129" i="1" l="1"/>
  <c r="F128" i="1"/>
  <c r="F127" i="1"/>
  <c r="F121" i="1"/>
  <c r="F119" i="1"/>
  <c r="F116" i="1"/>
  <c r="F114" i="1"/>
  <c r="F111" i="1"/>
  <c r="F110" i="1"/>
  <c r="F109" i="1"/>
  <c r="F106" i="1"/>
  <c r="F105" i="1"/>
  <c r="F104" i="1"/>
  <c r="F103" i="1"/>
  <c r="F102" i="1"/>
  <c r="F98" i="1"/>
  <c r="F99" i="1"/>
  <c r="F100" i="1"/>
  <c r="F101" i="1"/>
  <c r="F97" i="1"/>
  <c r="F96" i="1"/>
</calcChain>
</file>

<file path=xl/sharedStrings.xml><?xml version="1.0" encoding="utf-8"?>
<sst xmlns="http://schemas.openxmlformats.org/spreadsheetml/2006/main" count="295" uniqueCount="203">
  <si>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</si>
  <si>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</si>
  <si>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</si>
  <si>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</si>
  <si>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2-Presentación del CRCC (miembros y cargos que ocupan). (Adjuntar Resolución para la descarga en formato pdf o Establecer el link de acceso directo)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</si>
  <si>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</si>
  <si>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</si>
  <si>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</si>
  <si>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</si>
  <si>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</si>
  <si>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</si>
  <si>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</si>
  <si>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</si>
  <si>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</si>
  <si>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</si>
  <si>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</si>
  <si>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</si>
  <si>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</si>
  <si>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</si>
  <si>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</si>
  <si>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</si>
  <si>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</si>
  <si>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</si>
  <si>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</si>
  <si>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</si>
  <si>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</si>
  <si>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</si>
  <si>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</si>
  <si>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</si>
  <si>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</si>
  <si>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</si>
  <si>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</si>
  <si>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</si>
  <si>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</si>
  <si>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</si>
  <si>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</si>
  <si>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</si>
  <si>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</si>
  <si>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</si>
  <si>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</si>
  <si>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</si>
  <si>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</si>
  <si>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</si>
  <si>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</si>
  <si>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</si>
  <si>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</si>
  <si>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</si>
  <si>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</si>
  <si>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</si>
  <si>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</si>
  <si>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</si>
  <si>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</si>
  <si>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</si>
  <si>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</si>
  <si>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</si>
  <si>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</si>
  <si>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</si>
  <si>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</si>
  <si>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</si>
  <si>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</si>
  <si>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</si>
  <si>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</si>
  <si>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</si>
  <si>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</si>
  <si>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</si>
  <si>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</si>
  <si>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</si>
  <si>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</si>
  <si>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</si>
  <si>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</si>
  <si>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</si>
  <si>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</si>
  <si>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</si>
  <si>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</si>
  <si>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</si>
  <si>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</si>
  <si>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</si>
  <si>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</si>
  <si>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</si>
  <si>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</si>
  <si>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</si>
  <si>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</si>
  <si>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</si>
  <si>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</si>
  <si>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</si>
  <si>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</si>
  <si>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</si>
  <si>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</si>
  <si>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</si>
  <si>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</si>
  <si>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</si>
  <si>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</si>
  <si>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</si>
  <si>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</si>
  <si>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</si>
  <si>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</si>
  <si>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</si>
  <si>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</si>
  <si>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</si>
  <si>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</si>
  <si>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Energia Electrica</t>
  </si>
  <si>
    <t>Agua</t>
  </si>
  <si>
    <t>Telefono, Fax y otros Servicios de Comunicaciones</t>
  </si>
  <si>
    <t>Viaticos y Movilidad</t>
  </si>
  <si>
    <t>Mantenimiento y Reparaciones Menores de Edificios y Locales</t>
  </si>
  <si>
    <t>Mantenimiento y Reparaciones Menores de Maq., Equipos y Muebles de Oficina</t>
  </si>
  <si>
    <t>Mantenimiento y Reparaciones Menores de Equipos de Transporte</t>
  </si>
  <si>
    <t>Servicios de Limpieza, Aseo y Fumigacion</t>
  </si>
  <si>
    <t>Mantenimiento y Reparaciones Menores de Instalaciones</t>
  </si>
  <si>
    <t>De Informatica y Sistemas Computarizados</t>
  </si>
  <si>
    <t>Servicios de Comunicaciones</t>
  </si>
  <si>
    <t>Servicios Tecnicos y Profesionales Varios</t>
  </si>
  <si>
    <t>Servicios de Seguro Medico</t>
  </si>
  <si>
    <t>Alimentos para Personas</t>
  </si>
  <si>
    <t>Productos de Artes Graficas</t>
  </si>
  <si>
    <t>Utiles de Escritorio, Oficinas y Enseres</t>
  </si>
  <si>
    <t>Compuestos Quimicos</t>
  </si>
  <si>
    <t>Adquisicion de Muebles y Enseres</t>
  </si>
  <si>
    <t>Becas</t>
  </si>
  <si>
    <t>Aportes a Entidades Educativas e Instituciones Sin Fines de Lucro</t>
  </si>
  <si>
    <t>Otras Transferencias Corrientes</t>
  </si>
  <si>
    <t>Los saldos arriba incluidos forman parte del "Listado de Ejecucion Presupuestaria por el Objeto del Gasto" - Junio 2021.</t>
  </si>
  <si>
    <t>TOTAL RUBRO 200</t>
  </si>
  <si>
    <t>TOTAL RUBRO 300</t>
  </si>
  <si>
    <t>Evidencia (Enlace Ley 5189/14)</t>
  </si>
  <si>
    <t>Alquiler de Edificios y Locales</t>
  </si>
  <si>
    <t>Servicios Bnacarios</t>
  </si>
  <si>
    <t>Primas y Gastos de seguro</t>
  </si>
  <si>
    <t>Capacitacion y Adiestramiento Varios</t>
  </si>
  <si>
    <t>Papel de Escritorio y Cartón</t>
  </si>
  <si>
    <t>Productos de Papel y Carton</t>
  </si>
  <si>
    <t>Elementos de Limpieza</t>
  </si>
  <si>
    <t>Utiles y materiales electricos</t>
  </si>
  <si>
    <t>Combustible</t>
  </si>
  <si>
    <t>Adquisicion de inmuebles varios</t>
  </si>
  <si>
    <t>Tasas y contribuciones</t>
  </si>
  <si>
    <t>TOTAL RUBRO 800</t>
  </si>
  <si>
    <t>TOTAL RUBRO 500</t>
  </si>
  <si>
    <t>TOTAL RUBRO 900</t>
  </si>
  <si>
    <t>Promover y financiar actividades culturales privadas en todo el territorio
nacional</t>
  </si>
  <si>
    <t>entidad autárquica con personería jurídica y autonomía funcional para el cumplimiento de sus fines. El FONDEC se relacionará con el Poder Ejecutivo por intermedio del Ministerio de Educación y Cultura</t>
  </si>
  <si>
    <t>UNIDAD DE TRANSPARENCIA Y ANTICORRUPCIÓN</t>
  </si>
  <si>
    <t>ADAN MAIDANA</t>
  </si>
  <si>
    <t>DIRECTOR</t>
  </si>
  <si>
    <t>DIRECCIÓN DE TECNOLOGIA DE INFORMACION Y COMUNICACIÓN</t>
  </si>
  <si>
    <t>OSCAR MEZA</t>
  </si>
  <si>
    <t>DIRECCIÓN DE AUDITORIA INTERNA</t>
  </si>
  <si>
    <t>ROBERTO LOPEZ</t>
  </si>
  <si>
    <t>DIRECCIÓN DE ASESORIA JURIDICA</t>
  </si>
  <si>
    <t>DIRECCION ADMINISTRATIVA Y FINANCIERA</t>
  </si>
  <si>
    <t>LORETA AYALA</t>
  </si>
  <si>
    <t>DIRECCIÓN DE PLANIFICACIÓN</t>
  </si>
  <si>
    <t>EDGAR MEDINA</t>
  </si>
  <si>
    <t>JEFE</t>
  </si>
  <si>
    <t>DIRECCIÓN DE PROYECTOS CULTURALES Y AMBIENTALES</t>
  </si>
  <si>
    <t>MARCO DOMINGUEZ</t>
  </si>
  <si>
    <t>https://www.fondec.gov.py/index.php/transparencia-2/rcc</t>
  </si>
  <si>
    <t>Rendicion de Cuentas de Proyectos Culturales</t>
  </si>
  <si>
    <t>POI, PEI, PND, ODS.</t>
  </si>
  <si>
    <t>modelo de gestion de presupuesto por resultado del poder ejecutivo</t>
  </si>
  <si>
    <t>reporte del sistema de presupuesto por resultado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</si>
  <si>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</si>
  <si>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</si>
  <si>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</si>
  <si>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</si>
  <si>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</si>
  <si>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</si>
  <si>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</si>
  <si>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</si>
  <si>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https://www.sfp.gov.py/sfp/</t>
  </si>
  <si>
    <t>junio</t>
  </si>
  <si>
    <t>https://app.powerbi.com/view?r=eyJrIjoiMmJlYjg1YzgtMmQ3Mi00YzVkLWJkOTQtOTE3ZTZkNzVhYTAzIiwidCI6Ijk2ZDUwYjY5LTE5MGQtNDkxYy1hM2U1LWExYWRlYmMxYTg3NSJ9&amp;pageName=ReportSection267a9df01e64c25cadf6</t>
  </si>
  <si>
    <t>https://app.powerbi.com/view?r=eyJrIjoiMmJlYjg1YzgtMmQ3Mi00YzVkLWJkOTQtOTE3ZTZkNzVhYTAzIiwidCI6Ijk2ZDUwYjY5LTE5MGQtNDkxYy1hM2U1LWExYWRlYmMxYTg3NSJ9&amp;pageName=ReportSection267a9df01e64c25cadf7</t>
  </si>
  <si>
    <t>https://app.powerbi.com/view?r=eyJrIjoiMmJlYjg1YzgtMmQ3Mi00YzVkLWJkOTQtOTE3ZTZkNzVhYTAzIiwidCI6Ijk2ZDUwYjY5LTE5MGQtNDkxYy1hM2U1LWExYWRlYmMxYTg3NSJ9&amp;pageName=ReportSection267a9df01e64c25cadf8</t>
  </si>
  <si>
    <t>https://app.powerbi.com/view?r=eyJrIjoiMmJlYjg1YzgtMmQ3Mi00YzVkLWJkOTQtOTE3ZTZkNzVhYTAzIiwidCI6Ijk2ZDUwYjY5LTE5MGQtNDkxYy1hM2U1LWExYWRlYmMxYTg3NSJ9&amp;pageName=ReportSection267a9df01e64c25cadf9</t>
  </si>
  <si>
    <t>https://app.powerbi.com/view?r=eyJrIjoiMmJlYjg1YzgtMmQ3Mi00YzVkLWJkOTQtOTE3ZTZkNzVhYTAzIiwidCI6Ijk2ZDUwYjY5LTE5MGQtNDkxYy1hM2U1LWExYWRlYmMxYTg3NSJ9&amp;pageName=ReportSection267a9df01e64c25cadf10</t>
  </si>
  <si>
    <t xml:space="preserve">agosto </t>
  </si>
  <si>
    <t>https://informacionpublica.paraguay.gov.py/portal/#!/buscar_informacion#busqueda</t>
  </si>
  <si>
    <t>seguro de local</t>
  </si>
  <si>
    <t>seguro medico</t>
  </si>
  <si>
    <t>adquisición de tintas y toner</t>
  </si>
  <si>
    <t>finiquitados</t>
  </si>
  <si>
    <t>https://www.contrataciones.gov.py/buscador/licitaciones.html?nro_nombre_licitacion=&amp;convocantes%5B%5D=125&amp;fecha_desde=&amp;fecha_hasta=&amp;tipo_fecha=&amp;convocante_tipo=&amp;convocante_nombre_codigo=&amp;codigo_contratacion=&amp;catalogo%5Bcodigos_catalogo_n4%5D=&amp;page=&amp;order=&amp;convocante_codigos=125&amp;convocante_tipo_codigo=&amp;unidad_contratacion_codigo=&amp;catalogo%5Bcodigos_catalogo_n4_label%5D=</t>
  </si>
  <si>
    <t>adquisición de muebles exhibidores</t>
  </si>
  <si>
    <t xml:space="preserve">visualizar los trabajos realizados </t>
  </si>
  <si>
    <t>web institucional</t>
  </si>
  <si>
    <t>portal web</t>
  </si>
  <si>
    <t>tic</t>
  </si>
  <si>
    <t>www.fondec.gov.py</t>
  </si>
  <si>
    <t>PROYECTOS CULTURALES FINANCIADOS</t>
  </si>
  <si>
    <t>poblacion en general</t>
  </si>
  <si>
    <t>BECAS OTORGADAS</t>
  </si>
  <si>
    <t>https://www.fondec.gov.py/index.php/transparencia-2/ley-5282</t>
  </si>
  <si>
    <t>https://www.fondec.gov.py/index.php/transparencia-2/ley-5283</t>
  </si>
  <si>
    <t>https://www.fondec.gov.py/index.php/transparencia-2/ley-5284</t>
  </si>
  <si>
    <t>https://www.fondec.gov.py/index.php/transparencia-2/ley-5285</t>
  </si>
  <si>
    <t>https://www.fondec.gov.py/index.php/transparencia-2/ley-5286</t>
  </si>
  <si>
    <t>Activo, Pasivo y Patrimonio Neto y Resultado</t>
  </si>
  <si>
    <t>patrimonio</t>
  </si>
  <si>
    <t>proyecto</t>
  </si>
  <si>
    <t xml:space="preserve"> Así también se han adjudicado conforme al plan de descentralización anual que la MAI aprueba por periodo fiscal, para una mayor difusión y alcance de nuestra cultura, brindando oportunidades a todos los artistas a nivel nacional.
Por último nuestra linea de acción "Gestión Administrativa del FONDEC", reporta conforme presupuesto inicial, modificaciones, liberaciones y presupuesto vigente  una ejecución porcentual del 38.93% para cubrir la demanda de proyectos culturales en sus diferentes rubros presupuestarios,modalidades y manifestaciones culturales que apoya el FONDEC para fomentar y difundir la cultura nacional.</t>
  </si>
  <si>
    <t>Institución: FONDEC</t>
  </si>
  <si>
    <t>Periodo del informe: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</si>
</sst>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u/>
      <sz val="14"/>
      <color theme="1"/>
      <name val="Calibri"/>
      <charset val="134"/>
    </font>
    <font>
      <b/>
      <u/>
      <sz val="11"/>
      <color theme="1"/>
      <name val="Calibri"/>
      <charset val="134"/>
    </font>
    <font>
      <b/>
      <sz val="11"/>
      <color theme="1"/>
      <name val="Calibri"/>
      <charset val="134"/>
    </font>
    <font>
      <b/>
      <u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u/>
      <sz val="11"/>
      <color theme="1"/>
      <name val="Calibri"/>
      <charset val="134"/>
      <scheme val="minor"/>
    </font>
    <font>
      <u/>
      <sz val="11"/>
      <color theme="1"/>
      <name val="Calibri"/>
      <charset val="13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6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>
      <alignment vertical="center"/>
    </xf>
    <xf numFmtId="0" fontId="14" fillId="0" borderId="0" xfId="0" applyFont="1">
      <alignment vertical="center"/>
    </xf>
    <xf numFmtId="3" fontId="0" fillId="0" borderId="1" xfId="0" applyNumberFormat="1" applyBorder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3" fontId="16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7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/>
    <xf numFmtId="0" fontId="19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Ejecución</a:t>
            </a:r>
            <a:r>
              <a:rPr lang="es-PY" baseline="0"/>
              <a:t> Financiera por Rubros.</a:t>
            </a:r>
            <a:endParaRPr lang="es-PY"/>
          </a:p>
        </c:rich>
      </c:tx>
      <c:layout>
        <c:manualLayout>
          <c:xMode val="edge"/>
          <c:yMode val="edge"/>
          <c:x val="0.2177222222222222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Hoja1!$K$97:$K$100</c:f>
              <c:numCache>
                <c:formatCode>#,##0</c:formatCode>
                <c:ptCount val="4"/>
                <c:pt idx="0">
                  <c:v>360025226</c:v>
                </c:pt>
                <c:pt idx="1">
                  <c:v>3773200</c:v>
                </c:pt>
                <c:pt idx="2">
                  <c:v>31500000</c:v>
                </c:pt>
                <c:pt idx="3">
                  <c:v>906064500</c:v>
                </c:pt>
              </c:numCache>
            </c:numRef>
          </c:cat>
          <c:val>
            <c:numRef>
              <c:f>Hoja1!$J$97:$J$100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500</c:v>
                </c:pt>
                <c:pt idx="3">
                  <c:v>800</c:v>
                </c:pt>
              </c:numCache>
            </c:numRef>
          </c:val>
        </c:ser>
        <c:ser>
          <c:idx val="1"/>
          <c:order val="1"/>
          <c:tx>
            <c:strRef>
              <c:f>Hoja1!$K$97:$K$100</c:f>
              <c:strCache>
                <c:ptCount val="4"/>
                <c:pt idx="0">
                  <c:v>360.025.226</c:v>
                </c:pt>
                <c:pt idx="1">
                  <c:v>3.773.200</c:v>
                </c:pt>
                <c:pt idx="2">
                  <c:v>31.500.000</c:v>
                </c:pt>
                <c:pt idx="3">
                  <c:v>906.064.500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Hoja1!$K$97:$K$100</c:f>
              <c:numCache>
                <c:formatCode>#,##0</c:formatCode>
                <c:ptCount val="4"/>
                <c:pt idx="0">
                  <c:v>360025226</c:v>
                </c:pt>
                <c:pt idx="1">
                  <c:v>3773200</c:v>
                </c:pt>
                <c:pt idx="2">
                  <c:v>31500000</c:v>
                </c:pt>
                <c:pt idx="3">
                  <c:v>906064500</c:v>
                </c:pt>
              </c:numCache>
            </c:numRef>
          </c:cat>
          <c:val>
            <c:numRef>
              <c:f>Hoja1!$K$97:$K$100</c:f>
              <c:numCache>
                <c:formatCode>#,##0</c:formatCode>
                <c:ptCount val="4"/>
                <c:pt idx="0">
                  <c:v>360025226</c:v>
                </c:pt>
                <c:pt idx="1">
                  <c:v>3773200</c:v>
                </c:pt>
                <c:pt idx="2">
                  <c:v>31500000</c:v>
                </c:pt>
                <c:pt idx="3">
                  <c:v>906064500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94</xdr:row>
      <xdr:rowOff>223837</xdr:rowOff>
    </xdr:from>
    <xdr:to>
      <xdr:col>15</xdr:col>
      <xdr:colOff>28575</xdr:colOff>
      <xdr:row>101</xdr:row>
      <xdr:rowOff>461962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C/Downloads/para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">
          <cell r="A3">
            <v>2</v>
          </cell>
          <cell r="G3" t="str">
            <v>UOC</v>
          </cell>
        </row>
        <row r="4">
          <cell r="A4">
            <v>3</v>
          </cell>
          <cell r="G4" t="str">
            <v>RRHH</v>
          </cell>
        </row>
        <row r="5">
          <cell r="A5">
            <v>4</v>
          </cell>
          <cell r="G5" t="str">
            <v>Conciliacion Bancaria</v>
          </cell>
        </row>
        <row r="6">
          <cell r="A6">
            <v>5</v>
          </cell>
          <cell r="G6" t="str">
            <v>Arquieo Caja Chica</v>
          </cell>
        </row>
        <row r="7">
          <cell r="A7">
            <v>6</v>
          </cell>
          <cell r="G7" t="str">
            <v>Patrimonio</v>
          </cell>
        </row>
        <row r="8">
          <cell r="A8">
            <v>7</v>
          </cell>
          <cell r="G8" t="str">
            <v>Rubro 200</v>
          </cell>
        </row>
        <row r="10">
          <cell r="A10">
            <v>9</v>
          </cell>
          <cell r="G10" t="str">
            <v>Rubro 500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ndec.gov.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3"/>
  <sheetViews>
    <sheetView tabSelected="1" workbookViewId="0">
      <selection activeCell="A8" sqref="A8"/>
    </sheetView>
  </sheetViews>
  <sheetFormatPr baseColWidth="10" defaultColWidth="9.140625" defaultRowHeight="15"/>
  <cols>
    <col min="1" max="1" width="15" customWidth="1"/>
    <col min="2" max="2" width="34.140625" customWidth="1"/>
    <col min="3" max="3" width="23.85546875" customWidth="1"/>
    <col min="4" max="4" width="21.7109375" customWidth="1"/>
    <col min="5" max="5" width="26.7109375" customWidth="1"/>
    <col min="6" max="6" width="23" customWidth="1"/>
    <col min="7" max="7" width="32.7109375" customWidth="1"/>
    <col min="8" max="8" width="21.28515625" customWidth="1"/>
    <col min="9" max="9" width="14.7109375" customWidth="1"/>
    <col min="11" max="11" width="13.42578125" customWidth="1"/>
  </cols>
  <sheetData>
    <row r="3" spans="1:8" ht="18.75">
      <c r="A3" s="52" t="s">
        <v>0</v>
      </c>
      <c r="B3" s="52"/>
      <c r="C3" s="52"/>
      <c r="D3" s="52"/>
      <c r="E3" s="52"/>
      <c r="F3" s="52"/>
      <c r="G3" s="52"/>
      <c r="H3" s="52"/>
    </row>
    <row r="5" spans="1:8">
      <c r="A5" s="2" t="s">
        <v>1</v>
      </c>
    </row>
    <row r="6" spans="1:8">
      <c r="A6" s="1" t="s">
        <v>201</v>
      </c>
    </row>
    <row r="7" spans="1:8">
      <c r="A7" s="1" t="s">
        <v>202</v>
      </c>
    </row>
    <row r="8" spans="1:8">
      <c r="A8" s="3" t="s">
        <v>2</v>
      </c>
    </row>
    <row r="9" spans="1:8">
      <c r="A9" s="41" t="s">
        <v>139</v>
      </c>
      <c r="B9" s="42"/>
      <c r="C9" s="42"/>
      <c r="D9" s="42"/>
      <c r="E9" s="42"/>
      <c r="F9" s="42"/>
      <c r="G9" s="42"/>
      <c r="H9" s="42"/>
    </row>
    <row r="10" spans="1:8">
      <c r="A10" s="42"/>
      <c r="B10" s="42"/>
      <c r="C10" s="42"/>
      <c r="D10" s="42"/>
      <c r="E10" s="42"/>
      <c r="F10" s="42"/>
      <c r="G10" s="42"/>
      <c r="H10" s="42"/>
    </row>
    <row r="11" spans="1:8">
      <c r="A11" s="42"/>
      <c r="B11" s="42"/>
      <c r="C11" s="42"/>
      <c r="D11" s="42"/>
      <c r="E11" s="42"/>
      <c r="F11" s="42"/>
      <c r="G11" s="42"/>
      <c r="H11" s="42"/>
    </row>
    <row r="12" spans="1:8">
      <c r="A12" s="42"/>
      <c r="B12" s="42"/>
      <c r="C12" s="42"/>
      <c r="D12" s="42"/>
      <c r="E12" s="42"/>
      <c r="F12" s="42"/>
      <c r="G12" s="42"/>
      <c r="H12" s="42"/>
    </row>
    <row r="13" spans="1:8">
      <c r="A13" s="42"/>
      <c r="B13" s="42"/>
      <c r="C13" s="42"/>
      <c r="D13" s="42"/>
      <c r="E13" s="42"/>
      <c r="F13" s="42"/>
      <c r="G13" s="42"/>
      <c r="H13" s="42"/>
    </row>
    <row r="14" spans="1:8">
      <c r="A14" s="42"/>
      <c r="B14" s="42"/>
      <c r="C14" s="42"/>
      <c r="D14" s="42"/>
      <c r="E14" s="42"/>
      <c r="F14" s="42"/>
      <c r="G14" s="42"/>
      <c r="H14" s="42"/>
    </row>
    <row r="16" spans="1:8">
      <c r="A16" s="1" t="s">
        <v>3</v>
      </c>
    </row>
    <row r="17" spans="1:8">
      <c r="A17" s="42" t="s">
        <v>140</v>
      </c>
      <c r="B17" s="42"/>
      <c r="C17" s="42"/>
      <c r="D17" s="42"/>
      <c r="E17" s="42"/>
      <c r="F17" s="42"/>
      <c r="G17" s="42"/>
      <c r="H17" s="42"/>
    </row>
    <row r="18" spans="1:8">
      <c r="A18" s="42"/>
      <c r="B18" s="42"/>
      <c r="C18" s="42"/>
      <c r="D18" s="42"/>
      <c r="E18" s="42"/>
      <c r="F18" s="42"/>
      <c r="G18" s="42"/>
      <c r="H18" s="42"/>
    </row>
    <row r="19" spans="1:8">
      <c r="A19" s="42"/>
      <c r="B19" s="42"/>
      <c r="C19" s="42"/>
      <c r="D19" s="42"/>
      <c r="E19" s="42"/>
      <c r="F19" s="42"/>
      <c r="G19" s="42"/>
      <c r="H19" s="42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>
      <c r="A21" s="42"/>
      <c r="B21" s="42"/>
      <c r="C21" s="42"/>
      <c r="D21" s="42"/>
      <c r="E21" s="42"/>
      <c r="F21" s="42"/>
      <c r="G21" s="42"/>
      <c r="H21" s="42"/>
    </row>
    <row r="22" spans="1:8">
      <c r="A22" s="42"/>
      <c r="B22" s="42"/>
      <c r="C22" s="42"/>
      <c r="D22" s="42"/>
      <c r="E22" s="42"/>
      <c r="F22" s="42"/>
      <c r="G22" s="42"/>
      <c r="H22" s="42"/>
    </row>
    <row r="24" spans="1:8" s="1" customFormat="1">
      <c r="A24" s="5" t="s">
        <v>4</v>
      </c>
    </row>
    <row r="27" spans="1:8">
      <c r="D27" s="6" t="s">
        <v>5</v>
      </c>
      <c r="E27" s="6" t="s">
        <v>6</v>
      </c>
      <c r="F27" s="6" t="s">
        <v>7</v>
      </c>
      <c r="G27" s="7" t="s">
        <v>8</v>
      </c>
    </row>
    <row r="28" spans="1:8" ht="30">
      <c r="D28" s="6">
        <v>1</v>
      </c>
      <c r="E28" s="6" t="s">
        <v>141</v>
      </c>
      <c r="F28" s="6" t="s">
        <v>142</v>
      </c>
      <c r="G28" s="7" t="s">
        <v>143</v>
      </c>
    </row>
    <row r="29" spans="1:8" ht="45">
      <c r="D29" s="6">
        <v>2</v>
      </c>
      <c r="E29" s="6" t="s">
        <v>144</v>
      </c>
      <c r="F29" s="6" t="s">
        <v>145</v>
      </c>
      <c r="G29" s="7" t="s">
        <v>143</v>
      </c>
    </row>
    <row r="30" spans="1:8" ht="30">
      <c r="D30" s="6">
        <v>3</v>
      </c>
      <c r="E30" s="6" t="s">
        <v>146</v>
      </c>
      <c r="F30" s="7" t="s">
        <v>147</v>
      </c>
      <c r="G30" s="7" t="s">
        <v>143</v>
      </c>
    </row>
    <row r="31" spans="1:8">
      <c r="A31" s="5" t="s">
        <v>9</v>
      </c>
      <c r="B31" s="5"/>
      <c r="C31" s="5"/>
      <c r="D31" s="32">
        <v>4</v>
      </c>
      <c r="E31" s="7" t="s">
        <v>148</v>
      </c>
      <c r="F31" s="7" t="s">
        <v>142</v>
      </c>
      <c r="G31" s="7" t="s">
        <v>143</v>
      </c>
    </row>
    <row r="32" spans="1:8">
      <c r="A32" s="8" t="s">
        <v>10</v>
      </c>
      <c r="B32" s="8"/>
      <c r="C32" s="8"/>
      <c r="D32" s="32">
        <v>5</v>
      </c>
      <c r="E32" s="7" t="s">
        <v>149</v>
      </c>
      <c r="F32" s="7" t="s">
        <v>150</v>
      </c>
      <c r="G32" s="7" t="s">
        <v>143</v>
      </c>
    </row>
    <row r="33" spans="1:7" ht="54" customHeight="1">
      <c r="A33" s="9" t="s">
        <v>11</v>
      </c>
      <c r="B33" s="9" t="s">
        <v>156</v>
      </c>
      <c r="C33" s="1"/>
      <c r="D33" s="32">
        <v>6</v>
      </c>
      <c r="E33" s="7" t="s">
        <v>151</v>
      </c>
      <c r="F33" s="7" t="s">
        <v>152</v>
      </c>
      <c r="G33" s="7" t="s">
        <v>153</v>
      </c>
    </row>
    <row r="34" spans="1:7">
      <c r="A34" s="1"/>
      <c r="B34" s="1"/>
      <c r="C34" s="1"/>
      <c r="D34" s="32">
        <v>7</v>
      </c>
      <c r="E34" s="7" t="s">
        <v>154</v>
      </c>
      <c r="F34" s="7" t="s">
        <v>155</v>
      </c>
      <c r="G34" s="7" t="s">
        <v>143</v>
      </c>
    </row>
    <row r="35" spans="1:7">
      <c r="A35" s="43" t="s">
        <v>12</v>
      </c>
      <c r="B35" s="44"/>
      <c r="C35" s="44"/>
      <c r="D35" s="44"/>
      <c r="E35" s="44"/>
      <c r="F35" s="44"/>
    </row>
    <row r="36" spans="1:7">
      <c r="A36" s="44"/>
      <c r="B36" s="44"/>
      <c r="C36" s="44"/>
      <c r="D36" s="44"/>
      <c r="E36" s="44"/>
      <c r="F36" s="44"/>
    </row>
    <row r="37" spans="1:7">
      <c r="A37" s="44"/>
      <c r="B37" s="44"/>
      <c r="C37" s="44"/>
      <c r="D37" s="44"/>
      <c r="E37" s="44"/>
      <c r="F37" s="44"/>
    </row>
    <row r="39" spans="1:7" ht="30">
      <c r="A39" s="10" t="s">
        <v>13</v>
      </c>
      <c r="B39" s="10" t="s">
        <v>14</v>
      </c>
      <c r="C39" s="10" t="s">
        <v>15</v>
      </c>
      <c r="D39" s="10" t="s">
        <v>16</v>
      </c>
      <c r="E39" s="7" t="s">
        <v>17</v>
      </c>
    </row>
    <row r="40" spans="1:7" ht="60">
      <c r="A40" s="10" t="s">
        <v>18</v>
      </c>
      <c r="B40" s="10" t="s">
        <v>157</v>
      </c>
      <c r="C40" s="10" t="s">
        <v>158</v>
      </c>
      <c r="D40" s="10" t="s">
        <v>159</v>
      </c>
      <c r="E40" s="33" t="s">
        <v>160</v>
      </c>
    </row>
    <row r="41" spans="1:7">
      <c r="A41" s="5" t="s">
        <v>19</v>
      </c>
      <c r="D41" s="10"/>
      <c r="E41" s="7"/>
    </row>
    <row r="42" spans="1:7">
      <c r="A42" s="8" t="s">
        <v>20</v>
      </c>
      <c r="D42" s="7"/>
      <c r="E42" s="7"/>
    </row>
    <row r="43" spans="1:7">
      <c r="A43" s="10" t="s">
        <v>21</v>
      </c>
      <c r="B43" s="10" t="s">
        <v>22</v>
      </c>
      <c r="C43" s="10" t="s">
        <v>23</v>
      </c>
    </row>
    <row r="44" spans="1:7" ht="30">
      <c r="A44" s="10" t="s">
        <v>24</v>
      </c>
      <c r="B44" s="10">
        <v>100</v>
      </c>
      <c r="C44" s="10" t="s">
        <v>169</v>
      </c>
      <c r="E44" s="7" t="s">
        <v>165</v>
      </c>
      <c r="F44">
        <v>100</v>
      </c>
      <c r="G44" s="10" t="s">
        <v>169</v>
      </c>
    </row>
    <row r="45" spans="1:7" ht="30">
      <c r="A45" s="10" t="s">
        <v>25</v>
      </c>
      <c r="B45" s="10">
        <v>100</v>
      </c>
      <c r="C45" s="10" t="s">
        <v>169</v>
      </c>
      <c r="E45" s="7" t="s">
        <v>166</v>
      </c>
      <c r="F45">
        <v>100</v>
      </c>
      <c r="G45" s="10" t="s">
        <v>169</v>
      </c>
    </row>
    <row r="46" spans="1:7" ht="30">
      <c r="A46" s="10" t="s">
        <v>26</v>
      </c>
      <c r="B46" s="10">
        <v>100</v>
      </c>
      <c r="C46" s="10" t="s">
        <v>169</v>
      </c>
      <c r="E46" s="7" t="s">
        <v>167</v>
      </c>
      <c r="F46">
        <v>100</v>
      </c>
      <c r="G46" s="10" t="s">
        <v>169</v>
      </c>
    </row>
    <row r="47" spans="1:7" ht="30">
      <c r="A47" s="10" t="s">
        <v>27</v>
      </c>
      <c r="B47" s="10">
        <v>100</v>
      </c>
      <c r="C47" s="10" t="s">
        <v>169</v>
      </c>
      <c r="E47" s="7" t="s">
        <v>168</v>
      </c>
      <c r="F47">
        <v>100</v>
      </c>
      <c r="G47" s="10" t="s">
        <v>169</v>
      </c>
    </row>
    <row r="48" spans="1:7" ht="30">
      <c r="A48" s="34" t="s">
        <v>161</v>
      </c>
      <c r="B48" s="10">
        <v>100</v>
      </c>
      <c r="C48" s="10" t="s">
        <v>169</v>
      </c>
    </row>
    <row r="49" spans="1:10" ht="30">
      <c r="A49" s="34" t="s">
        <v>162</v>
      </c>
      <c r="B49" s="10">
        <v>100</v>
      </c>
      <c r="C49" s="10" t="s">
        <v>169</v>
      </c>
    </row>
    <row r="50" spans="1:10" ht="30">
      <c r="A50" s="34" t="s">
        <v>163</v>
      </c>
      <c r="B50" s="10">
        <v>100</v>
      </c>
      <c r="C50" s="10" t="s">
        <v>169</v>
      </c>
    </row>
    <row r="51" spans="1:10" ht="30">
      <c r="A51" s="34" t="s">
        <v>164</v>
      </c>
      <c r="B51" s="10">
        <v>100</v>
      </c>
      <c r="C51" s="10" t="s">
        <v>169</v>
      </c>
    </row>
    <row r="52" spans="1:10">
      <c r="A52" s="8" t="s">
        <v>28</v>
      </c>
    </row>
    <row r="53" spans="1:10">
      <c r="A53" s="10" t="s">
        <v>21</v>
      </c>
      <c r="B53" s="10" t="s">
        <v>22</v>
      </c>
      <c r="C53" s="10" t="s">
        <v>29</v>
      </c>
      <c r="D53" s="10" t="s">
        <v>21</v>
      </c>
      <c r="E53" s="10" t="s">
        <v>22</v>
      </c>
      <c r="F53" s="10" t="s">
        <v>29</v>
      </c>
    </row>
    <row r="54" spans="1:10" ht="15" customHeight="1">
      <c r="A54" s="10" t="s">
        <v>24</v>
      </c>
      <c r="B54" s="10">
        <v>100</v>
      </c>
      <c r="C54" s="10" t="s">
        <v>171</v>
      </c>
      <c r="D54" s="10" t="s">
        <v>170</v>
      </c>
      <c r="E54" s="10">
        <v>100</v>
      </c>
      <c r="F54" s="10" t="s">
        <v>171</v>
      </c>
    </row>
    <row r="55" spans="1:10" ht="195">
      <c r="A55" s="10" t="s">
        <v>25</v>
      </c>
      <c r="B55" s="10">
        <v>100</v>
      </c>
      <c r="C55" s="10" t="s">
        <v>172</v>
      </c>
      <c r="D55" s="10" t="s">
        <v>163</v>
      </c>
      <c r="E55" s="10">
        <v>100</v>
      </c>
      <c r="F55" s="10" t="s">
        <v>172</v>
      </c>
    </row>
    <row r="56" spans="1:10" ht="195">
      <c r="A56" s="10" t="s">
        <v>26</v>
      </c>
      <c r="B56" s="10">
        <v>100</v>
      </c>
      <c r="C56" s="10" t="s">
        <v>173</v>
      </c>
      <c r="D56" s="10" t="s">
        <v>164</v>
      </c>
      <c r="E56" s="10">
        <v>100</v>
      </c>
      <c r="F56" s="10" t="s">
        <v>173</v>
      </c>
    </row>
    <row r="57" spans="1:10" ht="195">
      <c r="A57" s="10" t="s">
        <v>27</v>
      </c>
      <c r="B57" s="10">
        <v>100</v>
      </c>
      <c r="C57" s="10" t="s">
        <v>174</v>
      </c>
      <c r="D57" s="35" t="s">
        <v>165</v>
      </c>
      <c r="E57" s="10">
        <v>100</v>
      </c>
      <c r="F57" s="10" t="s">
        <v>174</v>
      </c>
    </row>
    <row r="58" spans="1:10" ht="195">
      <c r="A58" s="34" t="s">
        <v>161</v>
      </c>
      <c r="B58" s="10">
        <v>100</v>
      </c>
      <c r="C58" s="10" t="s">
        <v>175</v>
      </c>
      <c r="D58" s="35" t="s">
        <v>166</v>
      </c>
      <c r="E58" s="10">
        <v>100</v>
      </c>
      <c r="F58" s="10" t="s">
        <v>175</v>
      </c>
    </row>
    <row r="59" spans="1:10">
      <c r="A59" s="11" t="s">
        <v>30</v>
      </c>
    </row>
    <row r="60" spans="1:10">
      <c r="A60" s="12"/>
    </row>
    <row r="61" spans="1:10">
      <c r="A61" s="13" t="s">
        <v>21</v>
      </c>
      <c r="B61" s="7" t="s">
        <v>31</v>
      </c>
      <c r="C61" s="7" t="s">
        <v>32</v>
      </c>
      <c r="D61" s="7" t="s">
        <v>33</v>
      </c>
      <c r="E61" s="7" t="s">
        <v>34</v>
      </c>
      <c r="F61" s="13" t="s">
        <v>21</v>
      </c>
      <c r="G61" s="7" t="s">
        <v>31</v>
      </c>
      <c r="H61" s="7" t="s">
        <v>32</v>
      </c>
      <c r="I61" s="7" t="s">
        <v>33</v>
      </c>
      <c r="J61" s="7" t="s">
        <v>34</v>
      </c>
    </row>
    <row r="62" spans="1:10">
      <c r="A62" s="13" t="s">
        <v>24</v>
      </c>
      <c r="B62" s="7">
        <v>1</v>
      </c>
      <c r="C62" s="7">
        <v>1</v>
      </c>
      <c r="D62" s="7">
        <v>0</v>
      </c>
      <c r="E62" s="7" t="s">
        <v>177</v>
      </c>
      <c r="F62" t="s">
        <v>176</v>
      </c>
      <c r="G62">
        <v>0</v>
      </c>
      <c r="J62" t="s">
        <v>177</v>
      </c>
    </row>
    <row r="63" spans="1:10">
      <c r="A63" s="13" t="s">
        <v>25</v>
      </c>
      <c r="B63" s="7">
        <v>0</v>
      </c>
      <c r="C63" s="7"/>
      <c r="D63" s="7"/>
      <c r="E63" s="7" t="s">
        <v>177</v>
      </c>
      <c r="F63" t="s">
        <v>165</v>
      </c>
      <c r="G63">
        <v>1</v>
      </c>
      <c r="H63">
        <v>1</v>
      </c>
      <c r="I63">
        <v>0</v>
      </c>
      <c r="J63" t="s">
        <v>177</v>
      </c>
    </row>
    <row r="64" spans="1:10">
      <c r="A64" s="13" t="s">
        <v>26</v>
      </c>
      <c r="B64" s="7">
        <v>0</v>
      </c>
      <c r="C64" s="7"/>
      <c r="D64" s="7"/>
      <c r="E64" s="7" t="s">
        <v>177</v>
      </c>
    </row>
    <row r="65" spans="1:8">
      <c r="A65" s="13" t="s">
        <v>27</v>
      </c>
      <c r="B65" s="7">
        <v>0</v>
      </c>
      <c r="C65" s="7"/>
      <c r="D65" s="7"/>
      <c r="E65" s="7" t="s">
        <v>177</v>
      </c>
    </row>
    <row r="66" spans="1:8">
      <c r="A66" s="13" t="s">
        <v>35</v>
      </c>
      <c r="B66" s="7">
        <v>0</v>
      </c>
      <c r="C66" s="7"/>
      <c r="D66" s="7"/>
      <c r="E66" s="7" t="s">
        <v>177</v>
      </c>
    </row>
    <row r="67" spans="1:8">
      <c r="A67" s="13" t="s">
        <v>36</v>
      </c>
      <c r="B67" s="7">
        <v>0</v>
      </c>
      <c r="C67" s="7"/>
      <c r="D67" s="7"/>
      <c r="E67" s="7" t="s">
        <v>177</v>
      </c>
    </row>
    <row r="68" spans="1:8">
      <c r="A68" s="36" t="s">
        <v>163</v>
      </c>
      <c r="B68" s="7">
        <v>0</v>
      </c>
    </row>
    <row r="69" spans="1:8">
      <c r="A69" s="8" t="s">
        <v>37</v>
      </c>
    </row>
    <row r="70" spans="1:8">
      <c r="A70" s="7" t="s">
        <v>38</v>
      </c>
      <c r="B70" s="7" t="s">
        <v>39</v>
      </c>
      <c r="C70" s="7" t="s">
        <v>40</v>
      </c>
      <c r="D70" s="7" t="s">
        <v>41</v>
      </c>
      <c r="E70" s="7" t="s">
        <v>42</v>
      </c>
      <c r="F70" s="7" t="s">
        <v>43</v>
      </c>
      <c r="G70" s="7" t="s">
        <v>44</v>
      </c>
      <c r="H70" s="7" t="s">
        <v>45</v>
      </c>
    </row>
    <row r="71" spans="1:8">
      <c r="A71" s="7"/>
      <c r="B71" s="53" t="s">
        <v>189</v>
      </c>
      <c r="C71" s="7"/>
      <c r="D71" s="53">
        <v>189</v>
      </c>
      <c r="E71" s="55" t="s">
        <v>190</v>
      </c>
      <c r="F71" s="54">
        <v>2984370700</v>
      </c>
      <c r="G71" s="7">
        <v>88.36</v>
      </c>
      <c r="H71" s="7"/>
    </row>
    <row r="72" spans="1:8">
      <c r="A72" s="7"/>
      <c r="B72" s="53" t="s">
        <v>191</v>
      </c>
      <c r="C72" s="7"/>
      <c r="D72" s="7">
        <v>12</v>
      </c>
      <c r="E72" s="55" t="s">
        <v>190</v>
      </c>
      <c r="F72" s="38">
        <v>200000000</v>
      </c>
      <c r="G72" s="7">
        <v>58.33</v>
      </c>
      <c r="H72" s="7"/>
    </row>
    <row r="74" spans="1:8">
      <c r="A74" s="8" t="s">
        <v>46</v>
      </c>
    </row>
    <row r="75" spans="1:8">
      <c r="C75" s="42" t="s">
        <v>47</v>
      </c>
      <c r="D75" s="42"/>
      <c r="E75" s="42"/>
      <c r="F75" s="42"/>
    </row>
    <row r="76" spans="1:8">
      <c r="A76" s="7" t="s">
        <v>38</v>
      </c>
      <c r="B76" s="7" t="s">
        <v>39</v>
      </c>
      <c r="C76" s="7" t="s">
        <v>48</v>
      </c>
      <c r="D76" s="7" t="s">
        <v>49</v>
      </c>
      <c r="E76" s="7" t="s">
        <v>50</v>
      </c>
      <c r="F76" s="7" t="s">
        <v>51</v>
      </c>
    </row>
    <row r="77" spans="1:8">
      <c r="A77" s="7">
        <v>0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8">
      <c r="A78" s="7">
        <v>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8">
      <c r="A79" s="7">
        <v>0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8">
      <c r="A80" s="7">
        <v>0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10">
      <c r="A81" s="7">
        <v>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3" spans="1:10">
      <c r="A83" s="8" t="s">
        <v>52</v>
      </c>
    </row>
    <row r="84" spans="1:10" ht="45">
      <c r="A84" s="7" t="s">
        <v>38</v>
      </c>
      <c r="B84" s="7" t="s">
        <v>39</v>
      </c>
      <c r="C84" s="7" t="s">
        <v>40</v>
      </c>
      <c r="D84" s="7" t="s">
        <v>41</v>
      </c>
      <c r="E84" s="7" t="s">
        <v>42</v>
      </c>
      <c r="F84" s="7" t="s">
        <v>44</v>
      </c>
      <c r="G84" s="7" t="s">
        <v>53</v>
      </c>
      <c r="H84" s="14" t="s">
        <v>54</v>
      </c>
    </row>
    <row r="85" spans="1:10">
      <c r="A85" s="7"/>
      <c r="B85" s="7"/>
      <c r="C85" s="7"/>
      <c r="D85" s="7"/>
      <c r="E85" s="7"/>
      <c r="F85" s="7"/>
      <c r="G85" s="7"/>
      <c r="H85" s="7"/>
    </row>
    <row r="86" spans="1:10">
      <c r="A86" s="7"/>
      <c r="B86" s="7"/>
      <c r="C86" s="7"/>
      <c r="D86" s="7"/>
      <c r="E86" s="7"/>
      <c r="F86" s="7"/>
      <c r="G86" s="7"/>
      <c r="H86" s="7"/>
    </row>
    <row r="88" spans="1:10">
      <c r="A88" s="8" t="s">
        <v>55</v>
      </c>
    </row>
    <row r="89" spans="1:10" ht="30">
      <c r="A89" s="7" t="s">
        <v>56</v>
      </c>
      <c r="B89" s="7" t="s">
        <v>57</v>
      </c>
      <c r="C89" s="7" t="s">
        <v>58</v>
      </c>
      <c r="D89" s="7" t="s">
        <v>59</v>
      </c>
      <c r="E89" s="14" t="s">
        <v>60</v>
      </c>
      <c r="F89" s="7" t="s">
        <v>61</v>
      </c>
    </row>
    <row r="90" spans="1:10">
      <c r="A90" s="37">
        <v>393016</v>
      </c>
      <c r="B90" s="7" t="s">
        <v>178</v>
      </c>
      <c r="C90" s="38">
        <v>5000000</v>
      </c>
      <c r="D90" s="7"/>
      <c r="E90" s="7" t="s">
        <v>181</v>
      </c>
      <c r="F90" s="7" t="s">
        <v>182</v>
      </c>
    </row>
    <row r="91" spans="1:10">
      <c r="A91" s="37">
        <v>403963</v>
      </c>
      <c r="B91" s="7" t="s">
        <v>179</v>
      </c>
      <c r="C91" s="38">
        <v>168000000</v>
      </c>
      <c r="D91" s="7"/>
      <c r="E91" s="7" t="s">
        <v>181</v>
      </c>
      <c r="F91" s="7" t="s">
        <v>182</v>
      </c>
    </row>
    <row r="92" spans="1:10">
      <c r="A92" s="37">
        <v>393005</v>
      </c>
      <c r="B92" s="7" t="s">
        <v>180</v>
      </c>
      <c r="C92" s="38">
        <v>14850000</v>
      </c>
      <c r="D92" s="7"/>
      <c r="E92" s="7" t="s">
        <v>181</v>
      </c>
      <c r="F92" s="7" t="s">
        <v>182</v>
      </c>
    </row>
    <row r="94" spans="1:10">
      <c r="A94" s="8" t="s">
        <v>62</v>
      </c>
    </row>
    <row r="95" spans="1:10" ht="30">
      <c r="A95" s="19" t="s">
        <v>63</v>
      </c>
      <c r="B95" s="19" t="s">
        <v>64</v>
      </c>
      <c r="C95" s="19" t="s">
        <v>39</v>
      </c>
      <c r="D95" s="19" t="s">
        <v>65</v>
      </c>
      <c r="E95" s="19" t="s">
        <v>66</v>
      </c>
      <c r="F95" s="19" t="s">
        <v>67</v>
      </c>
      <c r="G95" s="14" t="s">
        <v>68</v>
      </c>
      <c r="H95" s="14" t="s">
        <v>124</v>
      </c>
    </row>
    <row r="96" spans="1:10">
      <c r="A96" s="47">
        <v>200</v>
      </c>
      <c r="B96" s="15">
        <v>211</v>
      </c>
      <c r="C96" s="20" t="s">
        <v>100</v>
      </c>
      <c r="D96" s="21">
        <v>64580564</v>
      </c>
      <c r="E96" s="21">
        <v>30539000</v>
      </c>
      <c r="F96" s="21">
        <f>D96-E96</f>
        <v>34041564</v>
      </c>
      <c r="G96" s="7"/>
      <c r="H96" s="21"/>
      <c r="J96" t="s">
        <v>63</v>
      </c>
    </row>
    <row r="97" spans="1:11">
      <c r="A97" s="48"/>
      <c r="B97" s="15">
        <v>212</v>
      </c>
      <c r="C97" s="20" t="s">
        <v>101</v>
      </c>
      <c r="D97" s="21">
        <v>8400000</v>
      </c>
      <c r="E97" s="21">
        <v>8400000</v>
      </c>
      <c r="F97" s="21">
        <f>D97-E97</f>
        <v>0</v>
      </c>
      <c r="G97" s="7"/>
      <c r="H97" s="21"/>
      <c r="J97">
        <v>200</v>
      </c>
      <c r="K97" s="27">
        <v>360025226</v>
      </c>
    </row>
    <row r="98" spans="1:11" ht="28.5" customHeight="1">
      <c r="A98" s="48"/>
      <c r="B98" s="15">
        <v>214</v>
      </c>
      <c r="C98" s="20" t="s">
        <v>102</v>
      </c>
      <c r="D98" s="21">
        <v>23200000</v>
      </c>
      <c r="E98" s="21">
        <v>20369214</v>
      </c>
      <c r="F98" s="21">
        <f t="shared" ref="F98:F129" si="0">D98-E98</f>
        <v>2830786</v>
      </c>
      <c r="G98" s="7"/>
      <c r="H98" s="21"/>
      <c r="J98">
        <v>300</v>
      </c>
      <c r="K98" s="27">
        <v>3773200</v>
      </c>
    </row>
    <row r="99" spans="1:11">
      <c r="A99" s="48"/>
      <c r="B99" s="15">
        <v>232</v>
      </c>
      <c r="C99" s="20" t="s">
        <v>103</v>
      </c>
      <c r="D99" s="21">
        <v>17200000</v>
      </c>
      <c r="E99" s="21">
        <v>16319790</v>
      </c>
      <c r="F99" s="21">
        <f t="shared" si="0"/>
        <v>880210</v>
      </c>
      <c r="G99" s="7"/>
      <c r="H99" s="21"/>
      <c r="J99">
        <v>500</v>
      </c>
      <c r="K99" s="28">
        <v>31500000</v>
      </c>
    </row>
    <row r="100" spans="1:11" ht="38.25">
      <c r="A100" s="48"/>
      <c r="B100" s="15">
        <v>242</v>
      </c>
      <c r="C100" s="20" t="s">
        <v>104</v>
      </c>
      <c r="D100" s="21">
        <v>4050000</v>
      </c>
      <c r="E100" s="21">
        <v>3424000</v>
      </c>
      <c r="F100" s="21">
        <f t="shared" si="0"/>
        <v>626000</v>
      </c>
      <c r="G100" s="7"/>
      <c r="H100" s="21"/>
      <c r="J100">
        <v>800</v>
      </c>
      <c r="K100" s="27">
        <v>906064500</v>
      </c>
    </row>
    <row r="101" spans="1:11" ht="51">
      <c r="A101" s="48"/>
      <c r="B101" s="15">
        <v>243</v>
      </c>
      <c r="C101" s="20" t="s">
        <v>105</v>
      </c>
      <c r="D101" s="21">
        <v>8370000</v>
      </c>
      <c r="E101" s="21">
        <v>2896750</v>
      </c>
      <c r="F101" s="21">
        <f t="shared" si="0"/>
        <v>5473250</v>
      </c>
      <c r="G101" s="7"/>
      <c r="H101" s="21"/>
    </row>
    <row r="102" spans="1:11" ht="38.25">
      <c r="A102" s="48"/>
      <c r="B102" s="15">
        <v>244</v>
      </c>
      <c r="C102" s="20" t="s">
        <v>106</v>
      </c>
      <c r="D102" s="21">
        <v>5450000</v>
      </c>
      <c r="E102" s="21">
        <v>2478000</v>
      </c>
      <c r="F102" s="21">
        <f t="shared" si="0"/>
        <v>2972000</v>
      </c>
      <c r="G102" s="7"/>
      <c r="H102" s="21"/>
    </row>
    <row r="103" spans="1:11" ht="25.5">
      <c r="A103" s="48"/>
      <c r="B103" s="15">
        <v>245</v>
      </c>
      <c r="C103" s="20" t="s">
        <v>107</v>
      </c>
      <c r="D103" s="21">
        <v>500000</v>
      </c>
      <c r="E103" s="21">
        <v>440000</v>
      </c>
      <c r="F103" s="21">
        <f t="shared" si="0"/>
        <v>60000</v>
      </c>
      <c r="G103" s="7"/>
      <c r="H103" s="21"/>
    </row>
    <row r="104" spans="1:11" ht="38.25">
      <c r="A104" s="48"/>
      <c r="B104" s="15">
        <v>246</v>
      </c>
      <c r="C104" s="20" t="s">
        <v>108</v>
      </c>
      <c r="D104" s="21">
        <v>1130000</v>
      </c>
      <c r="E104" s="21">
        <v>1130000</v>
      </c>
      <c r="F104" s="21">
        <f t="shared" si="0"/>
        <v>0</v>
      </c>
      <c r="G104" s="7"/>
      <c r="H104" s="21"/>
    </row>
    <row r="105" spans="1:11" ht="25.5">
      <c r="A105" s="48"/>
      <c r="B105" s="15">
        <v>251</v>
      </c>
      <c r="C105" s="20" t="s">
        <v>125</v>
      </c>
      <c r="D105" s="21">
        <v>60000000</v>
      </c>
      <c r="E105" s="21">
        <v>60000000</v>
      </c>
      <c r="F105" s="21">
        <f t="shared" si="0"/>
        <v>0</v>
      </c>
      <c r="G105" s="7"/>
      <c r="H105" s="21"/>
    </row>
    <row r="106" spans="1:11" ht="25.5">
      <c r="A106" s="48"/>
      <c r="B106" s="15">
        <v>261</v>
      </c>
      <c r="C106" s="20" t="s">
        <v>109</v>
      </c>
      <c r="D106" s="21">
        <v>5855000</v>
      </c>
      <c r="E106" s="21">
        <v>5746400</v>
      </c>
      <c r="F106" s="21">
        <f t="shared" si="0"/>
        <v>108600</v>
      </c>
      <c r="G106" s="7"/>
      <c r="H106" s="21"/>
    </row>
    <row r="107" spans="1:11">
      <c r="A107" s="48"/>
      <c r="B107" s="15">
        <v>263</v>
      </c>
      <c r="C107" s="20" t="s">
        <v>126</v>
      </c>
      <c r="D107" s="21">
        <v>100000</v>
      </c>
      <c r="E107" s="21">
        <v>11000</v>
      </c>
      <c r="F107" s="21">
        <f t="shared" si="0"/>
        <v>89000</v>
      </c>
      <c r="G107" s="7"/>
      <c r="H107" s="21"/>
    </row>
    <row r="108" spans="1:11">
      <c r="A108" s="48"/>
      <c r="B108" s="15">
        <v>264</v>
      </c>
      <c r="C108" s="20" t="s">
        <v>127</v>
      </c>
      <c r="D108" s="21">
        <v>11620000</v>
      </c>
      <c r="E108" s="21">
        <v>5000000</v>
      </c>
      <c r="F108" s="21">
        <f t="shared" si="0"/>
        <v>6620000</v>
      </c>
      <c r="G108" s="7"/>
      <c r="H108" s="21"/>
    </row>
    <row r="109" spans="1:11" ht="20.25" customHeight="1">
      <c r="A109" s="48"/>
      <c r="B109" s="15">
        <v>268</v>
      </c>
      <c r="C109" s="20" t="s">
        <v>110</v>
      </c>
      <c r="D109" s="21">
        <v>200000</v>
      </c>
      <c r="E109" s="21">
        <v>160000</v>
      </c>
      <c r="F109" s="21">
        <f t="shared" si="0"/>
        <v>40000</v>
      </c>
      <c r="G109" s="7"/>
      <c r="H109" s="21"/>
    </row>
    <row r="110" spans="1:11" ht="25.5">
      <c r="A110" s="48"/>
      <c r="B110" s="15">
        <v>269</v>
      </c>
      <c r="C110" s="20" t="s">
        <v>111</v>
      </c>
      <c r="D110" s="21">
        <v>1000000</v>
      </c>
      <c r="E110" s="21">
        <v>376400</v>
      </c>
      <c r="F110" s="21">
        <f t="shared" si="0"/>
        <v>623600</v>
      </c>
      <c r="G110" s="7"/>
      <c r="H110" s="21"/>
    </row>
    <row r="111" spans="1:11" ht="19.5" customHeight="1">
      <c r="A111" s="48"/>
      <c r="B111" s="15">
        <v>271</v>
      </c>
      <c r="C111" s="20" t="s">
        <v>112</v>
      </c>
      <c r="D111" s="21">
        <v>293000000</v>
      </c>
      <c r="E111" s="21">
        <v>293000000</v>
      </c>
      <c r="F111" s="21">
        <f t="shared" si="0"/>
        <v>0</v>
      </c>
      <c r="G111" s="7"/>
      <c r="H111" s="21"/>
    </row>
    <row r="112" spans="1:11" ht="25.5">
      <c r="A112" s="48"/>
      <c r="B112" s="15">
        <v>299</v>
      </c>
      <c r="C112" s="20" t="s">
        <v>128</v>
      </c>
      <c r="D112" s="21">
        <v>4900000</v>
      </c>
      <c r="E112" s="21">
        <v>2500000</v>
      </c>
      <c r="F112" s="21">
        <f t="shared" ref="F112" si="1">D112-E112</f>
        <v>2400000</v>
      </c>
      <c r="G112" s="7"/>
      <c r="H112" s="21"/>
    </row>
    <row r="113" spans="1:8" ht="19.5" customHeight="1">
      <c r="A113" s="49"/>
      <c r="B113" s="50" t="s">
        <v>122</v>
      </c>
      <c r="C113" s="51"/>
      <c r="D113" s="51"/>
      <c r="E113" s="27">
        <f>SUM(E96:E112)</f>
        <v>452790554</v>
      </c>
      <c r="F113" s="21"/>
      <c r="G113" s="7"/>
      <c r="H113" s="21"/>
    </row>
    <row r="114" spans="1:8">
      <c r="A114" s="47">
        <v>300</v>
      </c>
      <c r="B114" s="15">
        <v>311</v>
      </c>
      <c r="C114" s="20" t="s">
        <v>113</v>
      </c>
      <c r="D114" s="21">
        <v>2700000</v>
      </c>
      <c r="E114" s="21">
        <v>2700000</v>
      </c>
      <c r="F114" s="21">
        <f t="shared" si="0"/>
        <v>0</v>
      </c>
      <c r="G114" s="7"/>
      <c r="H114" s="21"/>
    </row>
    <row r="115" spans="1:8">
      <c r="A115" s="48"/>
      <c r="B115" s="15">
        <v>331</v>
      </c>
      <c r="C115" s="20" t="s">
        <v>129</v>
      </c>
      <c r="D115" s="21">
        <v>2372500</v>
      </c>
      <c r="E115" s="21">
        <v>0</v>
      </c>
      <c r="F115" s="21">
        <f t="shared" si="0"/>
        <v>2372500</v>
      </c>
      <c r="G115" s="7"/>
      <c r="H115" s="21"/>
    </row>
    <row r="116" spans="1:8">
      <c r="A116" s="48"/>
      <c r="B116" s="15">
        <v>333</v>
      </c>
      <c r="C116" s="20" t="s">
        <v>114</v>
      </c>
      <c r="D116" s="21">
        <v>1300000</v>
      </c>
      <c r="E116" s="21">
        <v>1291800</v>
      </c>
      <c r="F116" s="21">
        <f t="shared" si="0"/>
        <v>8200</v>
      </c>
      <c r="G116" s="7"/>
      <c r="H116" s="21"/>
    </row>
    <row r="117" spans="1:8">
      <c r="A117" s="48"/>
      <c r="B117" s="15">
        <v>334</v>
      </c>
      <c r="C117" s="20" t="s">
        <v>130</v>
      </c>
      <c r="D117" s="21">
        <v>3400000</v>
      </c>
      <c r="E117" s="21">
        <v>3388800</v>
      </c>
      <c r="F117" s="21">
        <f t="shared" si="0"/>
        <v>11200</v>
      </c>
      <c r="G117" s="7"/>
      <c r="H117" s="21"/>
    </row>
    <row r="118" spans="1:8">
      <c r="A118" s="48"/>
      <c r="B118" s="15">
        <v>341</v>
      </c>
      <c r="C118" s="20" t="s">
        <v>131</v>
      </c>
      <c r="D118" s="21">
        <v>4000000</v>
      </c>
      <c r="E118" s="21">
        <v>2157900</v>
      </c>
      <c r="F118" s="21">
        <f t="shared" si="0"/>
        <v>1842100</v>
      </c>
      <c r="G118" s="7"/>
      <c r="H118" s="21"/>
    </row>
    <row r="119" spans="1:8" ht="25.5">
      <c r="A119" s="48"/>
      <c r="B119" s="15">
        <v>342</v>
      </c>
      <c r="C119" s="20" t="s">
        <v>115</v>
      </c>
      <c r="D119" s="21">
        <v>22519500</v>
      </c>
      <c r="E119" s="21">
        <v>20822500</v>
      </c>
      <c r="F119" s="21">
        <f t="shared" si="0"/>
        <v>1697000</v>
      </c>
      <c r="G119" s="7"/>
      <c r="H119" s="21"/>
    </row>
    <row r="120" spans="1:8" ht="25.5">
      <c r="A120" s="48"/>
      <c r="B120" s="15">
        <v>343</v>
      </c>
      <c r="C120" s="20" t="s">
        <v>132</v>
      </c>
      <c r="D120" s="21">
        <v>1000000</v>
      </c>
      <c r="E120" s="21">
        <v>542400</v>
      </c>
      <c r="F120" s="21">
        <f t="shared" si="0"/>
        <v>457600</v>
      </c>
      <c r="G120" s="7"/>
      <c r="H120" s="21"/>
    </row>
    <row r="121" spans="1:8">
      <c r="A121" s="48"/>
      <c r="B121" s="15">
        <v>351</v>
      </c>
      <c r="C121" s="20" t="s">
        <v>116</v>
      </c>
      <c r="D121" s="21">
        <v>1500000</v>
      </c>
      <c r="E121" s="21">
        <v>827000</v>
      </c>
      <c r="F121" s="21">
        <f t="shared" si="0"/>
        <v>673000</v>
      </c>
      <c r="G121" s="7"/>
      <c r="H121" s="21"/>
    </row>
    <row r="122" spans="1:8">
      <c r="A122" s="48"/>
      <c r="B122" s="15">
        <v>361</v>
      </c>
      <c r="C122" s="20" t="s">
        <v>133</v>
      </c>
      <c r="D122" s="21">
        <v>25000000</v>
      </c>
      <c r="E122" s="21">
        <v>25000000</v>
      </c>
      <c r="F122" s="21">
        <f t="shared" si="0"/>
        <v>0</v>
      </c>
      <c r="G122" s="7"/>
      <c r="H122" s="21"/>
    </row>
    <row r="123" spans="1:8">
      <c r="A123" s="49"/>
      <c r="B123" s="50" t="s">
        <v>123</v>
      </c>
      <c r="C123" s="51"/>
      <c r="D123" s="51"/>
      <c r="E123" s="27">
        <f>SUM(E114:E122)</f>
        <v>56730400</v>
      </c>
      <c r="F123" s="21"/>
      <c r="G123" s="7"/>
      <c r="H123" s="21"/>
    </row>
    <row r="124" spans="1:8" ht="25.5">
      <c r="A124" s="47">
        <v>500</v>
      </c>
      <c r="B124" s="15">
        <v>519</v>
      </c>
      <c r="C124" s="20" t="s">
        <v>134</v>
      </c>
      <c r="D124" s="21">
        <v>461060000</v>
      </c>
      <c r="E124" s="30">
        <v>0</v>
      </c>
      <c r="F124" s="21"/>
      <c r="G124" s="7"/>
      <c r="H124" s="21"/>
    </row>
    <row r="125" spans="1:8" ht="25.5">
      <c r="A125" s="48"/>
      <c r="B125" s="15">
        <v>541</v>
      </c>
      <c r="C125" s="20" t="s">
        <v>117</v>
      </c>
      <c r="D125" s="21">
        <v>31500000</v>
      </c>
      <c r="E125" s="29">
        <v>31500000</v>
      </c>
      <c r="F125" s="21">
        <v>0</v>
      </c>
      <c r="G125" s="7"/>
      <c r="H125" s="21"/>
    </row>
    <row r="126" spans="1:8">
      <c r="A126" s="49"/>
      <c r="B126" s="50" t="s">
        <v>137</v>
      </c>
      <c r="C126" s="51"/>
      <c r="D126" s="51"/>
      <c r="E126" s="27">
        <f>SUM(E125)</f>
        <v>31500000</v>
      </c>
      <c r="F126" s="21"/>
      <c r="G126" s="7"/>
      <c r="H126" s="21"/>
    </row>
    <row r="127" spans="1:8">
      <c r="A127" s="42">
        <v>800</v>
      </c>
      <c r="B127" s="15">
        <v>841</v>
      </c>
      <c r="C127" s="20" t="s">
        <v>118</v>
      </c>
      <c r="D127" s="21">
        <v>200000000</v>
      </c>
      <c r="E127" s="21">
        <v>160170000</v>
      </c>
      <c r="F127" s="21">
        <f t="shared" si="0"/>
        <v>39830000</v>
      </c>
      <c r="G127" s="7"/>
      <c r="H127" s="21"/>
    </row>
    <row r="128" spans="1:8" ht="40.5" customHeight="1">
      <c r="A128" s="42"/>
      <c r="B128" s="15">
        <v>842</v>
      </c>
      <c r="C128" s="20" t="s">
        <v>119</v>
      </c>
      <c r="D128" s="21">
        <v>376000000</v>
      </c>
      <c r="E128" s="21">
        <v>268327500</v>
      </c>
      <c r="F128" s="21">
        <f t="shared" si="0"/>
        <v>107672500</v>
      </c>
      <c r="G128" s="7"/>
      <c r="H128" s="21"/>
    </row>
    <row r="129" spans="1:8" ht="25.5">
      <c r="A129" s="42"/>
      <c r="B129" s="15">
        <v>849</v>
      </c>
      <c r="C129" s="20" t="s">
        <v>120</v>
      </c>
      <c r="D129" s="21">
        <v>3122083890</v>
      </c>
      <c r="E129" s="21">
        <v>2716043200</v>
      </c>
      <c r="F129" s="21">
        <f t="shared" si="0"/>
        <v>406040690</v>
      </c>
      <c r="G129" s="7"/>
      <c r="H129" s="21"/>
    </row>
    <row r="130" spans="1:8">
      <c r="A130" s="42"/>
      <c r="B130" s="50" t="s">
        <v>136</v>
      </c>
      <c r="C130" s="51"/>
      <c r="D130" s="51"/>
      <c r="E130" s="27">
        <f>SUM(E127:E129)</f>
        <v>3144540700</v>
      </c>
      <c r="F130" s="21"/>
      <c r="G130" s="26"/>
      <c r="H130" s="21"/>
    </row>
    <row r="131" spans="1:8">
      <c r="A131" s="42">
        <v>900</v>
      </c>
      <c r="B131" s="15">
        <v>913</v>
      </c>
      <c r="C131" s="20" t="s">
        <v>135</v>
      </c>
      <c r="D131" s="21">
        <v>1365810</v>
      </c>
      <c r="E131" s="21">
        <v>1365810</v>
      </c>
      <c r="F131" s="25"/>
      <c r="G131" s="26"/>
    </row>
    <row r="132" spans="1:8">
      <c r="A132" s="42"/>
      <c r="B132" s="50" t="s">
        <v>138</v>
      </c>
      <c r="C132" s="51"/>
      <c r="D132" s="51"/>
      <c r="E132" s="27">
        <f>SUM(E131)</f>
        <v>1365810</v>
      </c>
      <c r="F132" s="21"/>
      <c r="G132" s="26"/>
      <c r="H132" s="21"/>
    </row>
    <row r="133" spans="1:8">
      <c r="A133" s="22"/>
      <c r="B133" s="23"/>
      <c r="C133" s="24"/>
      <c r="D133" s="25"/>
      <c r="E133" s="25"/>
      <c r="F133" s="25"/>
      <c r="G133" s="26"/>
    </row>
    <row r="134" spans="1:8">
      <c r="A134" s="45" t="s">
        <v>121</v>
      </c>
      <c r="B134" s="46"/>
      <c r="C134" s="46"/>
      <c r="D134" s="46"/>
      <c r="E134" s="46"/>
      <c r="F134" s="46"/>
      <c r="G134" s="46"/>
    </row>
    <row r="135" spans="1:8">
      <c r="A135" s="46"/>
      <c r="B135" s="46"/>
      <c r="C135" s="46"/>
      <c r="D135" s="46"/>
      <c r="E135" s="46"/>
      <c r="F135" s="46"/>
      <c r="G135" s="46"/>
    </row>
    <row r="137" spans="1:8">
      <c r="A137" s="11" t="s">
        <v>69</v>
      </c>
    </row>
    <row r="138" spans="1:8" ht="30">
      <c r="A138" s="10" t="s">
        <v>5</v>
      </c>
      <c r="B138" s="10" t="s">
        <v>70</v>
      </c>
      <c r="C138" s="10" t="s">
        <v>71</v>
      </c>
      <c r="D138" s="10" t="s">
        <v>72</v>
      </c>
      <c r="E138" s="4" t="s">
        <v>73</v>
      </c>
    </row>
    <row r="139" spans="1:8" ht="30">
      <c r="A139" s="10">
        <v>1</v>
      </c>
      <c r="B139" s="10" t="s">
        <v>183</v>
      </c>
      <c r="C139" s="39">
        <v>31500000</v>
      </c>
      <c r="D139" s="10" t="s">
        <v>184</v>
      </c>
      <c r="E139" s="4"/>
    </row>
    <row r="140" spans="1:8">
      <c r="A140" s="10"/>
      <c r="B140" s="10"/>
      <c r="C140" s="10"/>
      <c r="D140" s="4"/>
      <c r="E140" s="4"/>
    </row>
    <row r="141" spans="1:8">
      <c r="A141" s="16"/>
      <c r="B141" s="16"/>
      <c r="C141" s="16"/>
      <c r="D141" s="17"/>
    </row>
    <row r="142" spans="1:8">
      <c r="A142" s="2" t="s">
        <v>74</v>
      </c>
    </row>
    <row r="143" spans="1:8">
      <c r="A143" s="11" t="s">
        <v>75</v>
      </c>
    </row>
    <row r="144" spans="1:8" ht="45">
      <c r="A144" s="10" t="s">
        <v>38</v>
      </c>
      <c r="B144" s="10" t="s">
        <v>76</v>
      </c>
      <c r="C144" s="10" t="s">
        <v>39</v>
      </c>
      <c r="D144" s="10" t="s">
        <v>77</v>
      </c>
      <c r="E144" s="10" t="s">
        <v>78</v>
      </c>
    </row>
    <row r="145" spans="1:5">
      <c r="A145" s="10">
        <v>1</v>
      </c>
      <c r="B145" s="10" t="s">
        <v>185</v>
      </c>
      <c r="C145" s="10" t="s">
        <v>186</v>
      </c>
      <c r="D145" s="10" t="s">
        <v>187</v>
      </c>
      <c r="E145" s="40" t="s">
        <v>188</v>
      </c>
    </row>
    <row r="146" spans="1:5">
      <c r="A146" s="10"/>
      <c r="B146" s="10"/>
      <c r="C146" s="10"/>
      <c r="D146" s="4"/>
      <c r="E146" s="10"/>
    </row>
    <row r="147" spans="1:5">
      <c r="A147" s="4"/>
      <c r="B147" s="4"/>
      <c r="C147" s="4"/>
      <c r="D147" s="4"/>
      <c r="E147" s="4"/>
    </row>
    <row r="148" spans="1:5">
      <c r="A148" s="4"/>
      <c r="B148" s="4"/>
      <c r="C148" s="4"/>
      <c r="D148" s="4"/>
      <c r="E148" s="4"/>
    </row>
    <row r="150" spans="1:5">
      <c r="A150" s="11" t="s">
        <v>79</v>
      </c>
    </row>
    <row r="151" spans="1:5" ht="30">
      <c r="A151" s="10" t="s">
        <v>80</v>
      </c>
      <c r="B151" s="10" t="s">
        <v>81</v>
      </c>
      <c r="C151" s="10" t="s">
        <v>82</v>
      </c>
      <c r="D151" s="10" t="s">
        <v>73</v>
      </c>
      <c r="E151" s="4" t="s">
        <v>83</v>
      </c>
    </row>
    <row r="152" spans="1:5">
      <c r="A152" s="10"/>
      <c r="B152" s="10"/>
      <c r="C152" s="10"/>
      <c r="D152" s="10"/>
      <c r="E152" s="7"/>
    </row>
    <row r="153" spans="1:5">
      <c r="A153" s="10"/>
      <c r="B153" s="10"/>
      <c r="C153" s="10"/>
      <c r="D153" s="4"/>
      <c r="E153" s="7"/>
    </row>
    <row r="154" spans="1:5">
      <c r="A154" s="4"/>
      <c r="B154" s="4"/>
      <c r="C154" s="4"/>
      <c r="D154" s="4"/>
      <c r="E154" s="7"/>
    </row>
    <row r="155" spans="1:5">
      <c r="A155" s="4"/>
      <c r="B155" s="4"/>
      <c r="C155" s="4"/>
      <c r="D155" s="4"/>
      <c r="E155" s="7"/>
    </row>
    <row r="156" spans="1:5">
      <c r="A156" s="17"/>
      <c r="B156" s="17"/>
      <c r="C156" s="17"/>
      <c r="D156" s="17"/>
    </row>
    <row r="157" spans="1:5">
      <c r="A157" s="11" t="s">
        <v>84</v>
      </c>
    </row>
    <row r="158" spans="1:5">
      <c r="A158" s="10" t="s">
        <v>85</v>
      </c>
      <c r="B158" s="10" t="s">
        <v>86</v>
      </c>
      <c r="C158" s="10" t="s">
        <v>39</v>
      </c>
      <c r="D158" s="10" t="s">
        <v>87</v>
      </c>
      <c r="E158" s="10" t="s">
        <v>73</v>
      </c>
    </row>
    <row r="159" spans="1:5">
      <c r="A159" s="10">
        <v>0</v>
      </c>
      <c r="B159" s="10">
        <v>0</v>
      </c>
      <c r="C159" s="10">
        <v>0</v>
      </c>
      <c r="D159" s="10">
        <v>0</v>
      </c>
      <c r="E159" s="10"/>
    </row>
    <row r="160" spans="1:5">
      <c r="A160" s="10">
        <v>0</v>
      </c>
      <c r="B160" s="10">
        <v>0</v>
      </c>
      <c r="C160" s="10">
        <v>0</v>
      </c>
      <c r="D160" s="10">
        <v>0</v>
      </c>
      <c r="E160" s="4"/>
    </row>
    <row r="161" spans="1:5">
      <c r="A161" s="10">
        <v>0</v>
      </c>
      <c r="B161" s="10">
        <v>0</v>
      </c>
      <c r="C161" s="10">
        <v>0</v>
      </c>
      <c r="D161" s="10">
        <v>0</v>
      </c>
      <c r="E161" s="4"/>
    </row>
    <row r="162" spans="1:5">
      <c r="A162" s="10">
        <v>0</v>
      </c>
      <c r="B162" s="10">
        <v>0</v>
      </c>
      <c r="C162" s="10">
        <v>0</v>
      </c>
      <c r="D162" s="10">
        <v>0</v>
      </c>
      <c r="E162" s="4"/>
    </row>
    <row r="163" spans="1:5">
      <c r="A163" s="10">
        <v>0</v>
      </c>
      <c r="B163" s="10">
        <v>0</v>
      </c>
      <c r="C163" s="10">
        <v>0</v>
      </c>
      <c r="D163" s="10">
        <v>0</v>
      </c>
      <c r="E163" s="7"/>
    </row>
    <row r="164" spans="1:5">
      <c r="A164" s="12" t="s">
        <v>88</v>
      </c>
    </row>
    <row r="166" spans="1:5">
      <c r="A166" s="3" t="s">
        <v>89</v>
      </c>
    </row>
    <row r="168" spans="1:5">
      <c r="A168" s="3" t="s">
        <v>90</v>
      </c>
    </row>
    <row r="169" spans="1:5">
      <c r="A169" s="56" t="s">
        <v>90</v>
      </c>
    </row>
    <row r="170" spans="1:5">
      <c r="A170" s="57" t="s">
        <v>91</v>
      </c>
      <c r="B170" s="7"/>
      <c r="C170" s="7"/>
    </row>
    <row r="171" spans="1:5" ht="30">
      <c r="A171" s="57" t="s">
        <v>92</v>
      </c>
      <c r="B171" s="7" t="s">
        <v>39</v>
      </c>
      <c r="C171" s="31" t="s">
        <v>93</v>
      </c>
    </row>
    <row r="172" spans="1:5">
      <c r="A172" s="57">
        <f>[1]Hoja1!$A$3</f>
        <v>2</v>
      </c>
      <c r="B172" s="7" t="str">
        <f>[1]Hoja1!$G$3</f>
        <v>UOC</v>
      </c>
      <c r="C172" s="7" t="s">
        <v>192</v>
      </c>
    </row>
    <row r="173" spans="1:5">
      <c r="A173" s="57">
        <f>[1]Hoja1!$A$8</f>
        <v>7</v>
      </c>
      <c r="B173" s="7" t="str">
        <f>[1]Hoja1!$G$8</f>
        <v>Rubro 200</v>
      </c>
      <c r="C173" s="7" t="s">
        <v>193</v>
      </c>
    </row>
    <row r="174" spans="1:5">
      <c r="A174" s="57">
        <f>[1]Hoja1!$A$10</f>
        <v>9</v>
      </c>
      <c r="B174" s="7" t="str">
        <f>[1]Hoja1!$G$10</f>
        <v>Rubro 500</v>
      </c>
      <c r="C174" s="7" t="s">
        <v>194</v>
      </c>
    </row>
    <row r="175" spans="1:5">
      <c r="A175" s="57"/>
      <c r="B175" s="7"/>
      <c r="C175" s="7" t="s">
        <v>195</v>
      </c>
    </row>
    <row r="176" spans="1:5">
      <c r="A176" s="57" t="s">
        <v>94</v>
      </c>
      <c r="B176" s="7"/>
      <c r="C176" s="7" t="s">
        <v>196</v>
      </c>
    </row>
    <row r="177" spans="1:3" ht="30">
      <c r="A177" s="57" t="s">
        <v>92</v>
      </c>
      <c r="B177" s="7" t="s">
        <v>39</v>
      </c>
      <c r="C177" s="31" t="s">
        <v>93</v>
      </c>
    </row>
    <row r="178" spans="1:3">
      <c r="A178" s="57">
        <f>[1]Hoja1!$A$4</f>
        <v>3</v>
      </c>
      <c r="B178" s="7" t="str">
        <f>[1]Hoja1!$G$4</f>
        <v>RRHH</v>
      </c>
      <c r="C178" s="7" t="s">
        <v>192</v>
      </c>
    </row>
    <row r="179" spans="1:3">
      <c r="A179" s="57">
        <f>[1]Hoja1!$A$5</f>
        <v>4</v>
      </c>
      <c r="B179" s="7" t="str">
        <f>[1]Hoja1!$G$5</f>
        <v>Conciliacion Bancaria</v>
      </c>
      <c r="C179" s="7" t="s">
        <v>193</v>
      </c>
    </row>
    <row r="180" spans="1:3">
      <c r="A180" s="57">
        <f>[1]Hoja1!$A$6</f>
        <v>5</v>
      </c>
      <c r="B180" s="7" t="str">
        <f>[1]Hoja1!$G$6</f>
        <v>Arquieo Caja Chica</v>
      </c>
      <c r="C180" s="7" t="s">
        <v>194</v>
      </c>
    </row>
    <row r="181" spans="1:3">
      <c r="A181" s="57">
        <f>[1]Hoja1!$A$7</f>
        <v>6</v>
      </c>
      <c r="B181" s="7" t="str">
        <f>[1]Hoja1!$G$7</f>
        <v>Patrimonio</v>
      </c>
      <c r="C181" s="7" t="s">
        <v>195</v>
      </c>
    </row>
    <row r="182" spans="1:3">
      <c r="A182" s="58">
        <v>8</v>
      </c>
      <c r="B182" s="59" t="s">
        <v>197</v>
      </c>
      <c r="C182" s="7" t="s">
        <v>196</v>
      </c>
    </row>
    <row r="183" spans="1:3">
      <c r="A183" s="13"/>
      <c r="B183" s="7"/>
      <c r="C183" s="7"/>
    </row>
    <row r="184" spans="1:3">
      <c r="A184" s="13"/>
      <c r="B184" s="7"/>
      <c r="C184" s="7"/>
    </row>
    <row r="185" spans="1:3">
      <c r="A185" s="13"/>
      <c r="B185" s="7"/>
      <c r="C185" s="7"/>
    </row>
    <row r="186" spans="1:3">
      <c r="A186" s="13"/>
      <c r="B186" s="7"/>
      <c r="C186" s="7"/>
    </row>
    <row r="187" spans="1:3">
      <c r="A187" s="13"/>
      <c r="B187" s="7"/>
      <c r="C187" s="7"/>
    </row>
    <row r="188" spans="1:3">
      <c r="A188" s="13" t="s">
        <v>95</v>
      </c>
      <c r="B188" s="7"/>
      <c r="C188" s="7"/>
    </row>
    <row r="189" spans="1:3" ht="30">
      <c r="A189" s="13" t="s">
        <v>92</v>
      </c>
      <c r="B189" s="7" t="s">
        <v>39</v>
      </c>
      <c r="C189" s="14" t="s">
        <v>93</v>
      </c>
    </row>
    <row r="190" spans="1:3">
      <c r="A190" s="13"/>
      <c r="B190" s="7"/>
      <c r="C190" s="7"/>
    </row>
    <row r="191" spans="1:3">
      <c r="A191" s="13"/>
      <c r="B191" s="7"/>
      <c r="C191" s="7"/>
    </row>
    <row r="192" spans="1:3">
      <c r="A192" s="13"/>
      <c r="B192" s="7"/>
      <c r="C192" s="7"/>
    </row>
    <row r="193" spans="1:6">
      <c r="A193" s="13"/>
      <c r="B193" s="7"/>
      <c r="C193" s="7"/>
    </row>
    <row r="194" spans="1:6">
      <c r="A194" s="13"/>
      <c r="B194" s="7"/>
      <c r="C194" s="7"/>
    </row>
    <row r="195" spans="1:6" ht="15" customHeight="1">
      <c r="A195" s="12"/>
    </row>
    <row r="196" spans="1:6">
      <c r="A196" s="3" t="s">
        <v>96</v>
      </c>
    </row>
    <row r="197" spans="1:6" ht="30">
      <c r="A197" s="18" t="s">
        <v>5</v>
      </c>
      <c r="B197" s="4" t="s">
        <v>97</v>
      </c>
      <c r="C197" s="14" t="s">
        <v>98</v>
      </c>
    </row>
    <row r="198" spans="1:6">
      <c r="A198" s="57">
        <v>1</v>
      </c>
      <c r="B198" s="7" t="s">
        <v>198</v>
      </c>
      <c r="C198" s="7" t="s">
        <v>192</v>
      </c>
    </row>
    <row r="199" spans="1:6">
      <c r="A199" s="57">
        <v>1</v>
      </c>
      <c r="B199" s="7" t="s">
        <v>199</v>
      </c>
      <c r="C199" s="7" t="s">
        <v>192</v>
      </c>
    </row>
    <row r="200" spans="1:6">
      <c r="A200" s="57"/>
      <c r="B200" s="7"/>
      <c r="C200" s="7"/>
    </row>
    <row r="201" spans="1:6">
      <c r="A201" s="13"/>
      <c r="B201" s="7"/>
      <c r="C201" s="7"/>
    </row>
    <row r="202" spans="1:6">
      <c r="A202" s="13"/>
      <c r="B202" s="7"/>
      <c r="C202" s="7"/>
    </row>
    <row r="203" spans="1:6">
      <c r="A203" s="12"/>
    </row>
    <row r="204" spans="1:6">
      <c r="A204" s="3" t="s">
        <v>99</v>
      </c>
    </row>
    <row r="205" spans="1:6">
      <c r="A205" s="60" t="s">
        <v>200</v>
      </c>
      <c r="B205" s="42"/>
      <c r="C205" s="42"/>
      <c r="D205" s="42"/>
      <c r="E205" s="42"/>
      <c r="F205" s="42"/>
    </row>
    <row r="206" spans="1:6">
      <c r="A206" s="42"/>
      <c r="B206" s="42"/>
      <c r="C206" s="42"/>
      <c r="D206" s="42"/>
      <c r="E206" s="42"/>
      <c r="F206" s="42"/>
    </row>
    <row r="207" spans="1:6">
      <c r="A207" s="42"/>
      <c r="B207" s="42"/>
      <c r="C207" s="42"/>
      <c r="D207" s="42"/>
      <c r="E207" s="42"/>
      <c r="F207" s="42"/>
    </row>
    <row r="208" spans="1:6">
      <c r="A208" s="42"/>
      <c r="B208" s="42"/>
      <c r="C208" s="42"/>
      <c r="D208" s="42"/>
      <c r="E208" s="42"/>
      <c r="F208" s="42"/>
    </row>
    <row r="209" spans="1:6">
      <c r="A209" s="42"/>
      <c r="B209" s="42"/>
      <c r="C209" s="42"/>
      <c r="D209" s="42"/>
      <c r="E209" s="42"/>
      <c r="F209" s="42"/>
    </row>
    <row r="210" spans="1:6">
      <c r="A210" s="42"/>
      <c r="B210" s="42"/>
      <c r="C210" s="42"/>
      <c r="D210" s="42"/>
      <c r="E210" s="42"/>
      <c r="F210" s="42"/>
    </row>
    <row r="211" spans="1:6">
      <c r="A211" s="42"/>
      <c r="B211" s="42"/>
      <c r="C211" s="42"/>
      <c r="D211" s="42"/>
      <c r="E211" s="42"/>
      <c r="F211" s="42"/>
    </row>
    <row r="212" spans="1:6">
      <c r="A212" s="42"/>
      <c r="B212" s="42"/>
      <c r="C212" s="42"/>
      <c r="D212" s="42"/>
      <c r="E212" s="42"/>
      <c r="F212" s="42"/>
    </row>
    <row r="213" spans="1:6">
      <c r="A213" s="42"/>
      <c r="B213" s="42"/>
      <c r="C213" s="42"/>
      <c r="D213" s="42"/>
      <c r="E213" s="42"/>
      <c r="F213" s="42"/>
    </row>
  </sheetData>
  <mergeCells count="17">
    <mergeCell ref="A3:H3"/>
    <mergeCell ref="C75:F75"/>
    <mergeCell ref="A9:H14"/>
    <mergeCell ref="A17:H22"/>
    <mergeCell ref="A205:F213"/>
    <mergeCell ref="A35:F37"/>
    <mergeCell ref="A134:G135"/>
    <mergeCell ref="A96:A113"/>
    <mergeCell ref="A114:A123"/>
    <mergeCell ref="A127:A130"/>
    <mergeCell ref="B113:D113"/>
    <mergeCell ref="B123:D123"/>
    <mergeCell ref="B130:D130"/>
    <mergeCell ref="B126:D126"/>
    <mergeCell ref="A131:A132"/>
    <mergeCell ref="B132:D132"/>
    <mergeCell ref="A124:A126"/>
  </mergeCells>
  <hyperlinks>
    <hyperlink ref="E145" r:id="rId1"/>
  </hyperlinks>
  <pageMargins left="0.25" right="0.25" top="0.75" bottom="0.75" header="0.3" footer="0.3"/>
  <pageSetup paperSize="190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Asesoria</cp:lastModifiedBy>
  <cp:lastPrinted>2022-01-26T11:34:05Z</cp:lastPrinted>
  <dcterms:created xsi:type="dcterms:W3CDTF">2020-06-23T19:35:00Z</dcterms:created>
  <dcterms:modified xsi:type="dcterms:W3CDTF">2022-01-26T11:37:52Z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